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<sst xmlns="http://schemas.openxmlformats.org/spreadsheetml/2006/main" count="78" uniqueCount="78">
  <si>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 xml:space="preserve">Информация об основных показателях финансово-хозяйственной деятельности регулируемых организаций, включая
структуру основных производственных затрат
в сфере теплоснабжения и сфере оказания услуг по передаче тепловой энергии </t>
  </si>
  <si>
    <t>отчёт за 2009 год</t>
  </si>
  <si>
    <t>ООО "Волгоградгазтеплоэнерго"</t>
  </si>
  <si>
    <t>наименование регулируемой организации</t>
  </si>
  <si>
    <t>производство и сбыт тепловой энергии по Волгограду</t>
  </si>
  <si>
    <t>вид регулируемой деятельности  (производство, передача, сбыт тепловой энергии)</t>
  </si>
  <si>
    <t>1.</t>
  </si>
  <si>
    <t>Выручка от регулируемой деятельности (тыс.руб.)</t>
  </si>
  <si>
    <t>2.</t>
  </si>
  <si>
    <t>Себестоимость (тыс.руб.)</t>
  </si>
  <si>
    <t>2.1.</t>
  </si>
  <si>
    <t>Расходы на покупаемую тепловую энергию (тыс.руб.)</t>
  </si>
  <si>
    <t>2.2.</t>
  </si>
  <si>
    <t>Расходы на топливо -газ природный (тыс.руб.)</t>
  </si>
  <si>
    <t>2.3.</t>
  </si>
  <si>
    <t>Расходы на покупаемую электрическую энергию (мощность),потребляемую оборудованием, используемым в технологическом процессе (тыс.руб.)</t>
  </si>
  <si>
    <t>2.3.1.</t>
  </si>
  <si>
    <t>Средневзвешенная стоимость 1 кВтч</t>
  </si>
  <si>
    <t>2.3.2.</t>
  </si>
  <si>
    <t>Объём приобретения электрической энергии, млн.кВтч</t>
  </si>
  <si>
    <t>2.4.</t>
  </si>
  <si>
    <t>Расходы на приобретение холодной воды, используемой в технологическом процессе (тыс.руб.)</t>
  </si>
  <si>
    <t>2.5.</t>
  </si>
  <si>
    <t>Расходы на химреагенты, используемые в технологическом процессе(тыс.руб.)</t>
  </si>
  <si>
    <t>2.6.</t>
  </si>
  <si>
    <t>Расходы на оплату труда и отчисления на социальные нужды основного производственного персонала (тыс.руб.)</t>
  </si>
  <si>
    <t>2.7.</t>
  </si>
  <si>
    <t xml:space="preserve">Расходы на амортизацию основных производственных средств и аренду имущества, используемого в технологическом процессе (тыс.руб.) </t>
  </si>
  <si>
    <t>2.8.</t>
  </si>
  <si>
    <t>Общепроизводственные (цеховые) расходы, в том числе расходы на оплату труда и отчисления
 на социальные нужды (тыс.руб.)</t>
  </si>
  <si>
    <t>2.9.</t>
  </si>
  <si>
    <t>Общехозяйственные (управленческие) расходы , в том числе расходы на оплату труда и отчисления
 на социальное страхование (тыс.руб.)</t>
  </si>
  <si>
    <t>2.10.</t>
  </si>
  <si>
    <t>Расходы на ремонт основных производственных средств (тыс.руб.), в том числе:</t>
  </si>
  <si>
    <t>2.10.1.</t>
  </si>
  <si>
    <t xml:space="preserve"> текущий ремонт помещения котельной Бурейская, 3а ( договор Г 9/1-0064 от 11.08.2009г. )</t>
  </si>
  <si>
    <t>2.11.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</si>
  <si>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(тыс.руб.)</t>
  </si>
  <si>
    <t>2.12.</t>
  </si>
  <si>
    <t>Страхование (тыс.руб.)</t>
  </si>
  <si>
    <t>3.</t>
  </si>
  <si>
    <t>Валовая прибыль (тыс.руб.)</t>
  </si>
  <si>
    <t>4.</t>
  </si>
  <si>
    <t>Чистая прибыль от регулируемого вида деятельности (тыс.руб.)</t>
  </si>
  <si>
    <t>4.1.</t>
  </si>
  <si>
    <t>Размер расходования чистой прибыли от регулируемого вида деятельности  на финансирование мероприятий, предусмотренных инвестиционной программой по развитию системы
 теплоснабжения (тыс.руб.)</t>
  </si>
  <si>
    <t>5.</t>
  </si>
  <si>
    <t>Изменение стоимости основных фондов, в том числе за счёт ввода (вывода) их из эксплуатации (тыс.руб.)</t>
  </si>
  <si>
    <t>6.</t>
  </si>
  <si>
    <t>Установленная тепловая мощность (Гкал/ч)</t>
  </si>
  <si>
    <t>7.</t>
  </si>
  <si>
    <t>Присоединённая нагрузка (Гкал/ч)</t>
  </si>
  <si>
    <t>8.</t>
  </si>
  <si>
    <t>Объём вырабатываемой регулируемой организацией тепловой энергии (тыс.Гкал)</t>
  </si>
  <si>
    <t>9.</t>
  </si>
  <si>
    <t>Объём покупаемой регулируемой организацией  тепловой энергии (тыс.Гкал)</t>
  </si>
  <si>
    <t>10.</t>
  </si>
  <si>
    <t xml:space="preserve">Объём тепловой энергии , отпускаемой потребителям , в том числе объёмы, отпущенные по приборам учёта
 и по нормативам потребления (расчётным методом) (тыс.Гкал) </t>
  </si>
  <si>
    <t>11.</t>
  </si>
  <si>
    <t>Технологические потери тепловой энергии при передаче по тепловым сетям (процентов)</t>
  </si>
  <si>
    <t>12.</t>
  </si>
  <si>
    <t>Протяжённость магистральных сетей и тепловых вводов (в однотрубном исчислении) (км)</t>
  </si>
  <si>
    <t>13.</t>
  </si>
  <si>
    <t>Протяжённость разводящих сетей (в однотрубном исчислении) (км)</t>
  </si>
  <si>
    <t>14.</t>
  </si>
  <si>
    <t>Количество теплоэлектростанций (штук)</t>
  </si>
  <si>
    <t>15.</t>
  </si>
  <si>
    <t>Количество тепловых станций и котельных (штук)</t>
  </si>
  <si>
    <t>16.</t>
  </si>
  <si>
    <t>Количество тепловых пунктов (штук)</t>
  </si>
  <si>
    <t>17.</t>
  </si>
  <si>
    <t>Среднесписочная численность основного производственного персонала (человек)</t>
  </si>
  <si>
    <t>18.</t>
  </si>
  <si>
    <t>Удельный расход условного топлива на единицу тепловой энергии, отпускаемой в тепловую сеть (кг у.т./Гкал)</t>
  </si>
  <si>
    <t>19.</t>
  </si>
  <si>
    <t xml:space="preserve">Удельный расход электрической энергии на единицу тепловой энергии, отпускаемой 
 в тепловую сеть (кВтч/Гкал) </t>
  </si>
  <si>
    <t>20.</t>
  </si>
  <si>
    <t>Удельный расход холодной воды на единицу тепловой энергии, отпускаемой в тепловую сеть (куб.м/Гкал)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</si>
</sst>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&#1092;&#1080;&#1085;&#1072;&#1085;&#1089;&#1086;&#1074;&#1099;&#1081;%20&#1086;&#1090;&#1076;&#1077;&#1083;\&#1056;&#1072;&#1089;&#1082;&#1088;&#1099;&#1090;&#1080;&#1077;%20&#1080;&#1085;&#1092;&#1086;&#1088;&#1084;&#1072;&#1094;&#1080;&#1080;\&#1048;&#1085;&#1092;&#1086;&#1088;&#1084;&#1072;&#1094;&#1080;&#1103;%20&#1086;&#1073;%20&#1086;&#1089;&#1085;&#1086;&#1074;&#1085;&#1099;&#1093;%20&#1087;&#1086;&#1082;&#1072;&#1079;&#1072;&#1090;&#1077;&#1083;&#1103;&#1093;%20&#1092;&#1080;&#1085;&#1072;&#1085;&#1089;&#1086;&#1074;&#1086;-&#1093;&#1086;&#1079;&#1103;&#1081;&#1089;&#1090;&#1074;&#1077;&#1085;&#1085;&#1086;&#1081;%20&#1076;&#1077;&#1103;&#1090;&#1077;&#1083;&#1100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0">
          <cell r="V10">
            <v>38452.331420613664</v>
          </cell>
        </row>
        <row r="11">
          <cell r="V11">
            <v>45374.67284691452</v>
          </cell>
        </row>
        <row r="13">
          <cell r="V13">
            <v>0</v>
          </cell>
        </row>
        <row r="14">
          <cell r="V14">
            <v>17961.56010129032</v>
          </cell>
        </row>
        <row r="15">
          <cell r="V15">
            <v>3482.5650556242</v>
          </cell>
        </row>
        <row r="16">
          <cell r="V16">
            <v>577.62346</v>
          </cell>
        </row>
        <row r="17">
          <cell r="V17">
            <v>110.06</v>
          </cell>
        </row>
        <row r="18">
          <cell r="V18">
            <v>2707.8090700000002</v>
          </cell>
        </row>
        <row r="19">
          <cell r="V19">
            <v>698.20609316</v>
          </cell>
        </row>
        <row r="20">
          <cell r="V20">
            <v>10009.77389</v>
          </cell>
        </row>
        <row r="21">
          <cell r="V21">
            <v>1336.58535684</v>
          </cell>
        </row>
        <row r="22">
          <cell r="V22">
            <v>5674.49595</v>
          </cell>
        </row>
        <row r="23">
          <cell r="V23">
            <v>1293.30451</v>
          </cell>
        </row>
        <row r="24">
          <cell r="T24">
            <v>849.82762</v>
          </cell>
          <cell r="V24">
            <v>35.24</v>
          </cell>
        </row>
        <row r="25">
          <cell r="V25">
            <v>1487.4493599999998</v>
          </cell>
        </row>
        <row r="27">
          <cell r="V27">
            <v>-6922.341426300854</v>
          </cell>
        </row>
        <row r="28">
          <cell r="V28">
            <v>-12402.66927286388</v>
          </cell>
        </row>
        <row r="29">
          <cell r="V29">
            <v>40.97</v>
          </cell>
        </row>
        <row r="34">
          <cell r="V34">
            <v>107.355</v>
          </cell>
        </row>
        <row r="35">
          <cell r="V35">
            <v>66.51142899999999</v>
          </cell>
        </row>
        <row r="36">
          <cell r="V36">
            <v>48.870000000000005</v>
          </cell>
        </row>
        <row r="37">
          <cell r="V37">
            <v>0</v>
          </cell>
        </row>
        <row r="38">
          <cell r="V38">
            <v>47.60875177419355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5</v>
          </cell>
        </row>
        <row r="47">
          <cell r="V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11" max="11" width="16.7109375" style="0" customWidth="1"/>
  </cols>
  <sheetData>
    <row r="1" spans="2:13" ht="42.7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6:8" ht="12.75">
      <c r="F3" s="33" t="s">
        <v>1</v>
      </c>
      <c r="G3" s="33"/>
      <c r="H3" s="33"/>
    </row>
    <row r="5" spans="5:9" ht="15.75">
      <c r="E5" s="34" t="s">
        <v>2</v>
      </c>
      <c r="F5" s="34"/>
      <c r="G5" s="34"/>
      <c r="H5" s="34"/>
      <c r="I5" s="34"/>
    </row>
    <row r="6" spans="5:9" ht="12.75">
      <c r="E6" s="35" t="s">
        <v>3</v>
      </c>
      <c r="F6" s="35"/>
      <c r="G6" s="35"/>
      <c r="H6" s="35"/>
      <c r="I6" s="35"/>
    </row>
    <row r="9" spans="4:11" ht="12.75">
      <c r="D9" s="33" t="s">
        <v>4</v>
      </c>
      <c r="E9" s="33"/>
      <c r="F9" s="33"/>
      <c r="G9" s="33"/>
      <c r="H9" s="33"/>
      <c r="I9" s="33"/>
      <c r="J9" s="33"/>
      <c r="K9" s="33"/>
    </row>
    <row r="10" ht="12.75">
      <c r="D10" t="s">
        <v>5</v>
      </c>
    </row>
    <row r="12" spans="1:13" ht="19.5" customHeight="1">
      <c r="A12" s="1" t="s">
        <v>6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16">
        <f>'[1]Лист1'!V10</f>
        <v>38452.331420613664</v>
      </c>
      <c r="M12" s="17"/>
    </row>
    <row r="13" spans="1:13" ht="20.25" customHeight="1">
      <c r="A13" s="1" t="s">
        <v>8</v>
      </c>
      <c r="B13" s="9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16">
        <f>'[1]Лист1'!V11</f>
        <v>45374.67284691452</v>
      </c>
      <c r="M13" s="17"/>
    </row>
    <row r="14" spans="1:13" ht="20.25" customHeight="1">
      <c r="A14" s="2" t="s">
        <v>10</v>
      </c>
      <c r="B14" s="9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16">
        <f>'[1]Лист1'!V13</f>
        <v>0</v>
      </c>
      <c r="M14" s="17"/>
    </row>
    <row r="15" spans="1:13" ht="20.25" customHeight="1">
      <c r="A15" s="1" t="s">
        <v>12</v>
      </c>
      <c r="B15" s="9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16">
        <f>'[1]Лист1'!V14</f>
        <v>17961.56010129032</v>
      </c>
      <c r="M15" s="17"/>
    </row>
    <row r="16" spans="1:13" ht="30" customHeight="1">
      <c r="A16" s="1" t="s">
        <v>14</v>
      </c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16">
        <f>'[1]Лист1'!V15</f>
        <v>3482.5650556242</v>
      </c>
      <c r="M16" s="17"/>
    </row>
    <row r="17" spans="1:19" ht="19.5" customHeight="1">
      <c r="A17" s="1" t="s">
        <v>16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31">
        <f>'[1]Лист1'!V15/Лист1!L18/1000</f>
        <v>2.6079596929848132</v>
      </c>
      <c r="M17" s="31"/>
      <c r="S17" s="3"/>
    </row>
    <row r="18" spans="1:18" ht="18.75" customHeight="1">
      <c r="A18" s="1" t="s">
        <v>18</v>
      </c>
      <c r="B18" s="9" t="s">
        <v>19</v>
      </c>
      <c r="C18" s="9"/>
      <c r="D18" s="9"/>
      <c r="E18" s="9"/>
      <c r="F18" s="9"/>
      <c r="G18" s="9"/>
      <c r="H18" s="9"/>
      <c r="I18" s="9"/>
      <c r="J18" s="9"/>
      <c r="K18" s="9"/>
      <c r="L18" s="31">
        <f>1335.36/1000</f>
        <v>1.3353599999999999</v>
      </c>
      <c r="M18" s="31"/>
      <c r="O18" s="3"/>
      <c r="R18" s="3"/>
    </row>
    <row r="19" spans="1:13" ht="20.25" customHeight="1">
      <c r="A19" s="2" t="s">
        <v>20</v>
      </c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3"/>
      <c r="L19" s="16">
        <f>'[1]Лист1'!V16</f>
        <v>577.62346</v>
      </c>
      <c r="M19" s="17"/>
    </row>
    <row r="20" spans="1:13" ht="19.5" customHeight="1">
      <c r="A20" s="1" t="s">
        <v>22</v>
      </c>
      <c r="B20" s="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16">
        <f>'[1]Лист1'!V17</f>
        <v>110.06</v>
      </c>
      <c r="M20" s="17"/>
    </row>
    <row r="21" spans="1:13" ht="18.75" customHeight="1">
      <c r="A21" s="1" t="s">
        <v>24</v>
      </c>
      <c r="B21" s="11" t="s">
        <v>25</v>
      </c>
      <c r="C21" s="12"/>
      <c r="D21" s="12"/>
      <c r="E21" s="12"/>
      <c r="F21" s="12"/>
      <c r="G21" s="12"/>
      <c r="H21" s="12"/>
      <c r="I21" s="12"/>
      <c r="J21" s="12"/>
      <c r="K21" s="13"/>
      <c r="L21" s="16">
        <f>'[1]Лист1'!V18+'[1]Лист1'!V19</f>
        <v>3406.01516316</v>
      </c>
      <c r="M21" s="17"/>
    </row>
    <row r="22" spans="1:13" ht="25.5" customHeight="1">
      <c r="A22" s="1" t="s">
        <v>26</v>
      </c>
      <c r="B22" s="8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16">
        <f>'[1]Лист1'!V20</f>
        <v>10009.77389</v>
      </c>
      <c r="M22" s="17"/>
    </row>
    <row r="23" spans="1:13" ht="27.75" customHeight="1">
      <c r="A23" s="1" t="s">
        <v>28</v>
      </c>
      <c r="B23" s="8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16">
        <f>'[1]Лист1'!V21</f>
        <v>1336.58535684</v>
      </c>
      <c r="M23" s="17"/>
    </row>
    <row r="24" spans="1:13" ht="25.5" customHeight="1">
      <c r="A24" s="1" t="s">
        <v>30</v>
      </c>
      <c r="B24" s="8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16">
        <f>'[1]Лист1'!V22</f>
        <v>5674.49595</v>
      </c>
      <c r="M24" s="17"/>
    </row>
    <row r="25" spans="1:13" ht="18.75" customHeight="1">
      <c r="A25" s="1" t="s">
        <v>32</v>
      </c>
      <c r="B25" s="9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16">
        <f>'[1]Лист1'!V23</f>
        <v>1293.30451</v>
      </c>
      <c r="M25" s="17"/>
    </row>
    <row r="26" spans="1:13" ht="18.75" customHeight="1">
      <c r="A26" s="4" t="s">
        <v>34</v>
      </c>
      <c r="B26" s="26" t="s">
        <v>35</v>
      </c>
      <c r="C26" s="27"/>
      <c r="D26" s="27"/>
      <c r="E26" s="27"/>
      <c r="F26" s="27"/>
      <c r="G26" s="27"/>
      <c r="H26" s="27"/>
      <c r="I26" s="27"/>
      <c r="J26" s="27"/>
      <c r="K26" s="28"/>
      <c r="L26" s="29">
        <f>'[1]Лист1'!T24</f>
        <v>849.82762</v>
      </c>
      <c r="M26" s="30"/>
    </row>
    <row r="27" spans="1:13" ht="26.25" customHeight="1">
      <c r="A27" s="1" t="s">
        <v>36</v>
      </c>
      <c r="B27" s="8" t="s">
        <v>37</v>
      </c>
      <c r="C27" s="9"/>
      <c r="D27" s="9"/>
      <c r="E27" s="9"/>
      <c r="F27" s="9"/>
      <c r="G27" s="9"/>
      <c r="H27" s="9"/>
      <c r="I27" s="9"/>
      <c r="J27" s="9"/>
      <c r="K27" s="9"/>
      <c r="L27" s="16">
        <f>'[1]Лист1'!V25</f>
        <v>1487.4493599999998</v>
      </c>
      <c r="M27" s="17"/>
    </row>
    <row r="28" spans="1:13" ht="21" customHeight="1">
      <c r="A28" s="5" t="s">
        <v>38</v>
      </c>
      <c r="B28" s="21" t="s">
        <v>39</v>
      </c>
      <c r="C28" s="22"/>
      <c r="D28" s="22"/>
      <c r="E28" s="22"/>
      <c r="F28" s="22"/>
      <c r="G28" s="22"/>
      <c r="H28" s="22"/>
      <c r="I28" s="22"/>
      <c r="J28" s="22"/>
      <c r="K28" s="23"/>
      <c r="L28" s="24">
        <f>'[1]Лист1'!V24</f>
        <v>35.24</v>
      </c>
      <c r="M28" s="25"/>
    </row>
    <row r="29" spans="1:16" ht="18" customHeight="1">
      <c r="A29" s="1" t="s">
        <v>40</v>
      </c>
      <c r="B29" s="9" t="s">
        <v>41</v>
      </c>
      <c r="C29" s="9"/>
      <c r="D29" s="9"/>
      <c r="E29" s="9"/>
      <c r="F29" s="9"/>
      <c r="G29" s="9"/>
      <c r="H29" s="9"/>
      <c r="I29" s="9"/>
      <c r="J29" s="9"/>
      <c r="K29" s="9"/>
      <c r="L29" s="16">
        <f>'[1]Лист1'!V27</f>
        <v>-6922.341426300854</v>
      </c>
      <c r="M29" s="17"/>
      <c r="P29" s="6"/>
    </row>
    <row r="30" spans="1:16" ht="20.25" customHeight="1">
      <c r="A30" s="1" t="s">
        <v>42</v>
      </c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16">
        <f>'[1]Лист1'!V28</f>
        <v>-12402.66927286388</v>
      </c>
      <c r="M30" s="17"/>
      <c r="P30" s="6"/>
    </row>
    <row r="31" spans="1:13" ht="39.75" customHeight="1">
      <c r="A31" s="2" t="s">
        <v>44</v>
      </c>
      <c r="B31" s="18" t="s">
        <v>45</v>
      </c>
      <c r="C31" s="12"/>
      <c r="D31" s="12"/>
      <c r="E31" s="12"/>
      <c r="F31" s="12"/>
      <c r="G31" s="12"/>
      <c r="H31" s="12"/>
      <c r="I31" s="12"/>
      <c r="J31" s="12"/>
      <c r="K31" s="13"/>
      <c r="L31" s="19">
        <v>0</v>
      </c>
      <c r="M31" s="20"/>
    </row>
    <row r="32" spans="1:13" ht="19.5" customHeight="1">
      <c r="A32" s="1" t="s">
        <v>46</v>
      </c>
      <c r="B32" s="9" t="s">
        <v>47</v>
      </c>
      <c r="C32" s="9"/>
      <c r="D32" s="9"/>
      <c r="E32" s="9"/>
      <c r="F32" s="9"/>
      <c r="G32" s="9"/>
      <c r="H32" s="9"/>
      <c r="I32" s="9"/>
      <c r="J32" s="9"/>
      <c r="K32" s="9"/>
      <c r="L32" s="10">
        <v>1472.3</v>
      </c>
      <c r="M32" s="10"/>
    </row>
    <row r="33" spans="1:13" ht="18.75" customHeight="1">
      <c r="A33" s="1" t="s">
        <v>48</v>
      </c>
      <c r="B33" s="11" t="s">
        <v>49</v>
      </c>
      <c r="C33" s="12"/>
      <c r="D33" s="12"/>
      <c r="E33" s="12"/>
      <c r="F33" s="12"/>
      <c r="G33" s="12"/>
      <c r="H33" s="12"/>
      <c r="I33" s="12"/>
      <c r="J33" s="12"/>
      <c r="K33" s="13"/>
      <c r="L33" s="10">
        <f>'[1]Лист1'!V34</f>
        <v>107.355</v>
      </c>
      <c r="M33" s="17"/>
    </row>
    <row r="34" spans="1:15" ht="21" customHeight="1">
      <c r="A34" s="1" t="s">
        <v>50</v>
      </c>
      <c r="B34" s="11" t="s">
        <v>51</v>
      </c>
      <c r="C34" s="12"/>
      <c r="D34" s="12"/>
      <c r="E34" s="12"/>
      <c r="F34" s="12"/>
      <c r="G34" s="12"/>
      <c r="H34" s="12"/>
      <c r="I34" s="12"/>
      <c r="J34" s="12"/>
      <c r="K34" s="13"/>
      <c r="L34" s="10">
        <f>'[1]Лист1'!V35</f>
        <v>66.51142899999999</v>
      </c>
      <c r="M34" s="17"/>
      <c r="O34" s="6"/>
    </row>
    <row r="35" spans="1:13" ht="19.5" customHeight="1">
      <c r="A35" s="1" t="s">
        <v>52</v>
      </c>
      <c r="B35" s="9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10">
        <f>'[1]Лист1'!V36</f>
        <v>48.870000000000005</v>
      </c>
      <c r="M35" s="17"/>
    </row>
    <row r="36" spans="1:13" ht="22.5" customHeight="1">
      <c r="A36" s="1" t="s">
        <v>54</v>
      </c>
      <c r="B36" s="9" t="s">
        <v>55</v>
      </c>
      <c r="C36" s="9"/>
      <c r="D36" s="9"/>
      <c r="E36" s="9"/>
      <c r="F36" s="9"/>
      <c r="G36" s="9"/>
      <c r="H36" s="9"/>
      <c r="I36" s="9"/>
      <c r="J36" s="9"/>
      <c r="K36" s="9"/>
      <c r="L36" s="10">
        <f>'[1]Лист1'!V37</f>
        <v>0</v>
      </c>
      <c r="M36" s="17"/>
    </row>
    <row r="37" spans="1:13" ht="27" customHeight="1">
      <c r="A37" s="1" t="s">
        <v>56</v>
      </c>
      <c r="B37" s="8" t="s">
        <v>57</v>
      </c>
      <c r="C37" s="9"/>
      <c r="D37" s="9"/>
      <c r="E37" s="9"/>
      <c r="F37" s="9"/>
      <c r="G37" s="9"/>
      <c r="H37" s="9"/>
      <c r="I37" s="9"/>
      <c r="J37" s="9"/>
      <c r="K37" s="9"/>
      <c r="L37" s="10">
        <f>'[1]Лист1'!V38</f>
        <v>47.60875177419355</v>
      </c>
      <c r="M37" s="17"/>
    </row>
    <row r="38" spans="1:13" ht="21" customHeight="1">
      <c r="A38" s="1" t="s">
        <v>58</v>
      </c>
      <c r="B38" s="9" t="s">
        <v>59</v>
      </c>
      <c r="C38" s="9"/>
      <c r="D38" s="9"/>
      <c r="E38" s="9"/>
      <c r="F38" s="9"/>
      <c r="G38" s="9"/>
      <c r="H38" s="9"/>
      <c r="I38" s="9"/>
      <c r="J38" s="9"/>
      <c r="K38" s="9"/>
      <c r="L38" s="10">
        <f>'[1]Лист1'!V42</f>
        <v>0</v>
      </c>
      <c r="M38" s="17"/>
    </row>
    <row r="39" spans="1:13" ht="21.75" customHeight="1">
      <c r="A39" s="1" t="s">
        <v>60</v>
      </c>
      <c r="B39" s="9" t="s">
        <v>61</v>
      </c>
      <c r="C39" s="9"/>
      <c r="D39" s="9"/>
      <c r="E39" s="9"/>
      <c r="F39" s="9"/>
      <c r="G39" s="9"/>
      <c r="H39" s="9"/>
      <c r="I39" s="9"/>
      <c r="J39" s="9"/>
      <c r="K39" s="9"/>
      <c r="L39" s="10">
        <f>'[1]Лист1'!V43</f>
        <v>0</v>
      </c>
      <c r="M39" s="17"/>
    </row>
    <row r="40" spans="1:13" ht="20.25" customHeight="1">
      <c r="A40" s="1" t="s">
        <v>62</v>
      </c>
      <c r="B40" s="9" t="s">
        <v>63</v>
      </c>
      <c r="C40" s="9"/>
      <c r="D40" s="9"/>
      <c r="E40" s="9"/>
      <c r="F40" s="9"/>
      <c r="G40" s="9"/>
      <c r="H40" s="9"/>
      <c r="I40" s="9"/>
      <c r="J40" s="9"/>
      <c r="K40" s="9"/>
      <c r="L40" s="10">
        <f>'[1]Лист1'!V44</f>
        <v>0</v>
      </c>
      <c r="M40" s="17"/>
    </row>
    <row r="41" spans="1:13" ht="18" customHeight="1">
      <c r="A41" s="1" t="s">
        <v>64</v>
      </c>
      <c r="B41" s="9" t="s">
        <v>65</v>
      </c>
      <c r="C41" s="9"/>
      <c r="D41" s="9"/>
      <c r="E41" s="9"/>
      <c r="F41" s="9"/>
      <c r="G41" s="9"/>
      <c r="H41" s="9"/>
      <c r="I41" s="9"/>
      <c r="J41" s="9"/>
      <c r="K41" s="9"/>
      <c r="L41" s="10">
        <f>'[1]Лист1'!V45</f>
        <v>0</v>
      </c>
      <c r="M41" s="17"/>
    </row>
    <row r="42" spans="1:13" ht="18.75" customHeight="1">
      <c r="A42" s="1" t="s">
        <v>66</v>
      </c>
      <c r="B42" s="9" t="s">
        <v>67</v>
      </c>
      <c r="C42" s="9"/>
      <c r="D42" s="9"/>
      <c r="E42" s="9"/>
      <c r="F42" s="9"/>
      <c r="G42" s="9"/>
      <c r="H42" s="9"/>
      <c r="I42" s="9"/>
      <c r="J42" s="9"/>
      <c r="K42" s="9"/>
      <c r="L42" s="10">
        <f>'[1]Лист1'!V46</f>
        <v>5</v>
      </c>
      <c r="M42" s="17"/>
    </row>
    <row r="43" spans="1:13" ht="19.5" customHeight="1">
      <c r="A43" s="1" t="s">
        <v>68</v>
      </c>
      <c r="B43" s="9" t="s">
        <v>69</v>
      </c>
      <c r="C43" s="9"/>
      <c r="D43" s="9"/>
      <c r="E43" s="9"/>
      <c r="F43" s="9"/>
      <c r="G43" s="9"/>
      <c r="H43" s="9"/>
      <c r="I43" s="9"/>
      <c r="J43" s="9"/>
      <c r="K43" s="9"/>
      <c r="L43" s="14">
        <f>'[1]Лист1'!V47</f>
        <v>0</v>
      </c>
      <c r="M43" s="15"/>
    </row>
    <row r="44" spans="1:13" ht="18" customHeight="1">
      <c r="A44" s="1" t="s">
        <v>70</v>
      </c>
      <c r="B44" s="9" t="s">
        <v>71</v>
      </c>
      <c r="C44" s="9"/>
      <c r="D44" s="9"/>
      <c r="E44" s="9"/>
      <c r="F44" s="9"/>
      <c r="G44" s="9"/>
      <c r="H44" s="9"/>
      <c r="I44" s="9"/>
      <c r="J44" s="9"/>
      <c r="K44" s="9"/>
      <c r="L44" s="16">
        <f>'[1]Лист1'!V29</f>
        <v>40.97</v>
      </c>
      <c r="M44" s="17"/>
    </row>
    <row r="45" spans="1:13" ht="21.75" customHeight="1">
      <c r="A45" s="1" t="s">
        <v>72</v>
      </c>
      <c r="B45" s="11" t="s">
        <v>73</v>
      </c>
      <c r="C45" s="12"/>
      <c r="D45" s="12"/>
      <c r="E45" s="12"/>
      <c r="F45" s="12"/>
      <c r="G45" s="12"/>
      <c r="H45" s="12"/>
      <c r="I45" s="12"/>
      <c r="J45" s="12"/>
      <c r="K45" s="13"/>
      <c r="L45" s="10">
        <v>154.87</v>
      </c>
      <c r="M45" s="10"/>
    </row>
    <row r="46" spans="1:13" ht="27.75" customHeight="1">
      <c r="A46" s="7" t="s">
        <v>74</v>
      </c>
      <c r="B46" s="8" t="s">
        <v>75</v>
      </c>
      <c r="C46" s="9"/>
      <c r="D46" s="9"/>
      <c r="E46" s="9"/>
      <c r="F46" s="9"/>
      <c r="G46" s="9"/>
      <c r="H46" s="9"/>
      <c r="I46" s="9"/>
      <c r="J46" s="9"/>
      <c r="K46" s="9"/>
      <c r="L46" s="10">
        <v>25.12</v>
      </c>
      <c r="M46" s="10"/>
    </row>
    <row r="47" spans="1:13" ht="21.75" customHeight="1">
      <c r="A47" s="7" t="s">
        <v>76</v>
      </c>
      <c r="B47" s="11" t="s">
        <v>77</v>
      </c>
      <c r="C47" s="12"/>
      <c r="D47" s="12"/>
      <c r="E47" s="12"/>
      <c r="F47" s="12"/>
      <c r="G47" s="12"/>
      <c r="H47" s="12"/>
      <c r="I47" s="12"/>
      <c r="J47" s="12"/>
      <c r="K47" s="13"/>
      <c r="L47" s="10">
        <v>1.05</v>
      </c>
      <c r="M47" s="10"/>
    </row>
  </sheetData>
  <sheetProtection/>
  <mergeCells count="77">
    <mergeCell ref="B12:K12"/>
    <mergeCell ref="L12:M12"/>
    <mergeCell ref="B1:M1"/>
    <mergeCell ref="F3:H3"/>
    <mergeCell ref="E5:I5"/>
    <mergeCell ref="E6:I6"/>
    <mergeCell ref="D9:K9"/>
    <mergeCell ref="B13:K13"/>
    <mergeCell ref="L13:M13"/>
    <mergeCell ref="B14:K14"/>
    <mergeCell ref="L14:M14"/>
    <mergeCell ref="B15:K15"/>
    <mergeCell ref="L15:M15"/>
    <mergeCell ref="B16:K16"/>
    <mergeCell ref="L16:M16"/>
    <mergeCell ref="B17:K17"/>
    <mergeCell ref="L17:M17"/>
    <mergeCell ref="B18:K18"/>
    <mergeCell ref="L18:M18"/>
    <mergeCell ref="B19:K19"/>
    <mergeCell ref="L19:M19"/>
    <mergeCell ref="B20:K20"/>
    <mergeCell ref="L20:M20"/>
    <mergeCell ref="B21:K21"/>
    <mergeCell ref="L21:M21"/>
    <mergeCell ref="B22:K22"/>
    <mergeCell ref="L22:M22"/>
    <mergeCell ref="B23:K23"/>
    <mergeCell ref="L23:M23"/>
    <mergeCell ref="B24:K24"/>
    <mergeCell ref="L24:M24"/>
    <mergeCell ref="B25:K25"/>
    <mergeCell ref="L25:M25"/>
    <mergeCell ref="B26:K26"/>
    <mergeCell ref="L26:M26"/>
    <mergeCell ref="B27:K27"/>
    <mergeCell ref="L27:M27"/>
    <mergeCell ref="B28:K28"/>
    <mergeCell ref="L28:M28"/>
    <mergeCell ref="B29:K29"/>
    <mergeCell ref="L29:M29"/>
    <mergeCell ref="B30:K30"/>
    <mergeCell ref="L30:M30"/>
    <mergeCell ref="B31:K31"/>
    <mergeCell ref="L31:M31"/>
    <mergeCell ref="B32:K32"/>
    <mergeCell ref="L32:M32"/>
    <mergeCell ref="B33:K33"/>
    <mergeCell ref="L33:M33"/>
    <mergeCell ref="B34:K34"/>
    <mergeCell ref="L34:M34"/>
    <mergeCell ref="B35:K35"/>
    <mergeCell ref="L35:M35"/>
    <mergeCell ref="B36:K36"/>
    <mergeCell ref="L36:M36"/>
    <mergeCell ref="B37:K37"/>
    <mergeCell ref="L37:M37"/>
    <mergeCell ref="B38:K38"/>
    <mergeCell ref="L38:M38"/>
    <mergeCell ref="B39:K39"/>
    <mergeCell ref="L39:M39"/>
    <mergeCell ref="B40:K40"/>
    <mergeCell ref="L40:M40"/>
    <mergeCell ref="B41:K41"/>
    <mergeCell ref="L41:M41"/>
    <mergeCell ref="B42:K42"/>
    <mergeCell ref="L42:M42"/>
    <mergeCell ref="B46:K46"/>
    <mergeCell ref="L46:M46"/>
    <mergeCell ref="B47:K47"/>
    <mergeCell ref="L47:M47"/>
    <mergeCell ref="B43:K43"/>
    <mergeCell ref="L43:M43"/>
    <mergeCell ref="B44:K44"/>
    <mergeCell ref="L44:M44"/>
    <mergeCell ref="B45:K45"/>
    <mergeCell ref="L45:M4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</cp:lastModifiedBy>
  <dcterms:created xsi:type="dcterms:W3CDTF">2010-07-05T13:12:53Z</dcterms:created>
  <dcterms:modified xsi:type="dcterms:W3CDTF">2010-07-06T04:37:57Z</dcterms:modified>
  <cp:category/>
  <cp:version/>
  <cp:contentType/>
  <cp:contentStatus/>
</cp:coreProperties>
</file>