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1790"/>
  </bookViews>
  <sheets>
    <sheet name="тарифы-2014 (ТЭ) (от 18.07.14)" sheetId="2" r:id="rId1"/>
  </sheets>
  <calcPr calcId="145621"/>
</workbook>
</file>

<file path=xl/calcChain.xml><?xml version="1.0" encoding="utf-8"?>
<calcChain xmlns="http://schemas.openxmlformats.org/spreadsheetml/2006/main">
  <c r="G13" i="2" l="1"/>
  <c r="H13" i="2" s="1"/>
  <c r="G16" i="2"/>
  <c r="H16" i="2" s="1"/>
  <c r="E16" i="2"/>
  <c r="H15" i="2"/>
  <c r="F15" i="2"/>
  <c r="F13" i="2"/>
  <c r="H12" i="2"/>
  <c r="F12" i="2"/>
  <c r="H11" i="2"/>
  <c r="F11" i="2"/>
</calcChain>
</file>

<file path=xl/sharedStrings.xml><?xml version="1.0" encoding="utf-8"?>
<sst xmlns="http://schemas.openxmlformats.org/spreadsheetml/2006/main" count="41" uniqueCount="32">
  <si>
    <t>руб./Гкал</t>
  </si>
  <si>
    <t>1.2.2</t>
  </si>
  <si>
    <t>1.2.1</t>
  </si>
  <si>
    <t>Источник теплоснабжения 
ООО "Волгоградгазтеплоэнерго" (котельная по ул. Батальонная, 9б)</t>
  </si>
  <si>
    <t>1.2</t>
  </si>
  <si>
    <t>1.1.3</t>
  </si>
  <si>
    <t>1.1.2</t>
  </si>
  <si>
    <t>1.1.1</t>
  </si>
  <si>
    <r>
      <t xml:space="preserve">Источники теплоснабжения 
ООО "Волгоградгазтеплоэнерго" 
</t>
    </r>
    <r>
      <rPr>
        <i/>
        <sz val="12"/>
        <rFont val="Times New Roman"/>
        <family val="1"/>
        <charset val="204"/>
      </rPr>
      <t>(БМК-14, БМК-6, БМК-80, БМК-22, котельной по ул. Бурейская, 3а и котельной ЖК "Волжские Паруса")</t>
    </r>
  </si>
  <si>
    <t>1.1</t>
  </si>
  <si>
    <t>1</t>
  </si>
  <si>
    <t>7</t>
  </si>
  <si>
    <t>6</t>
  </si>
  <si>
    <t>5</t>
  </si>
  <si>
    <t>4</t>
  </si>
  <si>
    <t>3</t>
  </si>
  <si>
    <t>2</t>
  </si>
  <si>
    <t>с НДС</t>
  </si>
  <si>
    <t>без НДС</t>
  </si>
  <si>
    <t>с 01.07.2014 
по 31.12.2014</t>
  </si>
  <si>
    <t>с 01.01.2014 
по 30.06.2014</t>
  </si>
  <si>
    <t>Тарифы на 2014 год в календарной разбивке</t>
  </si>
  <si>
    <t>Единица измерения</t>
  </si>
  <si>
    <t>Наименование показателя</t>
  </si>
  <si>
    <t>№ п/п</t>
  </si>
  <si>
    <t>Тарифы на тепловую энергию и горячее водоснабжение, 
утверждённых комитетом тарифного регулирования Волгоградской области для потребителей 
ООО "Волгоградгазтеплоэнерго" на 2014 год</t>
  </si>
  <si>
    <r>
      <t xml:space="preserve">ТЕПЛОСНАБЖЕНИЕ 
</t>
    </r>
    <r>
      <rPr>
        <b/>
        <i/>
        <sz val="12"/>
        <rFont val="Times New Roman"/>
        <family val="1"/>
        <charset val="204"/>
      </rPr>
      <t>(согласно постановлению комитета тарифного регулирования Волгоградской области 
№ 61/25 от 18.12.2013 в ред. постановления № 21/1 от 18.06.2014)</t>
    </r>
  </si>
  <si>
    <r>
      <rPr>
        <i/>
        <sz val="14"/>
        <rFont val="Times New Roman"/>
        <family val="1"/>
        <charset val="204"/>
      </rPr>
      <t>Для всех категорий потребителей</t>
    </r>
    <r>
      <rPr>
        <sz val="14"/>
        <rFont val="Times New Roman"/>
        <family val="1"/>
        <charset val="204"/>
      </rPr>
      <t xml:space="preserve">, получающих тепловую энергию (мощность) на коллекторах источников тепловой энергии </t>
    </r>
    <r>
      <rPr>
        <b/>
        <i/>
        <sz val="12"/>
        <rFont val="Times New Roman"/>
        <family val="1"/>
        <charset val="204"/>
      </rPr>
      <t>(БМК-14, БМК-6, БМК-80, БМК-22, и котельной ЖК "Волжские Паруса")</t>
    </r>
  </si>
  <si>
    <r>
      <rPr>
        <i/>
        <sz val="14"/>
        <rFont val="Times New Roman"/>
        <family val="1"/>
        <charset val="204"/>
      </rPr>
      <t>Для населения</t>
    </r>
    <r>
      <rPr>
        <sz val="14"/>
        <rFont val="Times New Roman"/>
        <family val="1"/>
        <charset val="204"/>
      </rPr>
      <t xml:space="preserve">, оплачивающего производство тепловой энергии от </t>
    </r>
    <r>
      <rPr>
        <b/>
        <sz val="14"/>
        <rFont val="Times New Roman"/>
        <family val="1"/>
        <charset val="204"/>
      </rPr>
      <t>котельной по ул. Бурейская, 3а</t>
    </r>
    <r>
      <rPr>
        <sz val="14"/>
        <rFont val="Times New Roman"/>
        <family val="1"/>
        <charset val="204"/>
      </rPr>
      <t>, транспортируемого по тепловым сетям МУП "Волгоградское коммунальное хозяйство" до конечных потребителей</t>
    </r>
  </si>
  <si>
    <r>
      <rPr>
        <i/>
        <sz val="14"/>
        <rFont val="Times New Roman"/>
        <family val="1"/>
        <charset val="204"/>
      </rPr>
      <t>Для</t>
    </r>
    <r>
      <rPr>
        <sz val="14"/>
        <rFont val="Times New Roman"/>
        <family val="1"/>
        <charset val="204"/>
      </rPr>
      <t xml:space="preserve"> потребителей, </t>
    </r>
    <r>
      <rPr>
        <i/>
        <sz val="14"/>
        <rFont val="Times New Roman"/>
        <family val="1"/>
        <charset val="204"/>
      </rPr>
      <t>не являющихся населением</t>
    </r>
    <r>
      <rPr>
        <sz val="14"/>
        <rFont val="Times New Roman"/>
        <family val="1"/>
        <charset val="204"/>
      </rPr>
      <t xml:space="preserve">, оплачивающих производство тепловой энергии от </t>
    </r>
    <r>
      <rPr>
        <b/>
        <sz val="14"/>
        <rFont val="Times New Roman"/>
        <family val="1"/>
        <charset val="204"/>
      </rPr>
      <t>котельной по ул. Бурейская, 3а</t>
    </r>
    <r>
      <rPr>
        <sz val="14"/>
        <rFont val="Times New Roman"/>
        <family val="1"/>
        <charset val="204"/>
      </rPr>
      <t xml:space="preserve"> и её передачу по тепловым сетям МУП "Волгоградское коммунальное хозяйство" до конечных потребителей</t>
    </r>
  </si>
  <si>
    <r>
      <rPr>
        <i/>
        <sz val="14"/>
        <rFont val="Times New Roman"/>
        <family val="1"/>
        <charset val="204"/>
      </rPr>
      <t>Для</t>
    </r>
    <r>
      <rPr>
        <sz val="14"/>
        <rFont val="Times New Roman"/>
        <family val="1"/>
        <charset val="204"/>
      </rPr>
      <t xml:space="preserve"> потребителей, </t>
    </r>
    <r>
      <rPr>
        <i/>
        <sz val="14"/>
        <rFont val="Times New Roman"/>
        <family val="1"/>
        <charset val="204"/>
      </rPr>
      <t>не являющихся населением</t>
    </r>
    <r>
      <rPr>
        <sz val="14"/>
        <rFont val="Times New Roman"/>
        <family val="1"/>
        <charset val="204"/>
      </rPr>
      <t>, получающих тепловую энергию (мощность) от котельной по ул. Батальонная, 9б</t>
    </r>
  </si>
  <si>
    <r>
      <rPr>
        <i/>
        <sz val="14"/>
        <rFont val="Times New Roman"/>
        <family val="1"/>
        <charset val="204"/>
      </rPr>
      <t>Для населения</t>
    </r>
    <r>
      <rPr>
        <sz val="14"/>
        <rFont val="Times New Roman"/>
        <family val="1"/>
        <charset val="204"/>
      </rPr>
      <t>, получающего тепловую энергию (мощность) от котельной по ул. Батальонная, 9б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</si>
</sst>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5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49" fontId="3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 2" xfId="2"/>
    <cellStyle name="Процентный 3" xfId="3"/>
    <cellStyle name="Финансовый 2" xfId="4"/>
  </cellStyles>
  <dxfs count="0"/>
  <tableStyles count="0" defaultTableStyle="TableStyleMedium2" defaultPivotStyle="PivotStyleLight16"/>
  <colors>
    <mruColors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1:H29"/>
  <sheetViews>
    <sheetView tabSelected="1" zoomScale="77" zoomScaleNormal="77" workbookViewId="0">
      <selection activeCell="J13" sqref="J13"/>
    </sheetView>
  </sheetViews>
  <sheetFormatPr defaultRowHeight="19.5" x14ac:dyDescent="0.2"/>
  <cols>
    <col min="1" max="1" width="1.42578125" style="1" customWidth="1"/>
    <col min="2" max="2" width="8.85546875" style="5" customWidth="1"/>
    <col min="3" max="3" width="68.140625" style="1" customWidth="1"/>
    <col min="4" max="4" width="12.140625" style="4" customWidth="1"/>
    <col min="5" max="5" width="13.28515625" style="3" customWidth="1"/>
    <col min="6" max="6" width="13.28515625" style="2" customWidth="1"/>
    <col min="7" max="7" width="13.28515625" style="3" customWidth="1"/>
    <col min="8" max="8" width="13.28515625" style="2" customWidth="1"/>
    <col min="9" max="9" width="15.140625" style="1" bestFit="1" customWidth="1"/>
    <col min="10" max="16384" width="9.140625" style="1"/>
  </cols>
  <sheetData>
    <row r="1" spans="2:8" ht="18.75" customHeight="1" x14ac:dyDescent="0.2">
      <c r="B1" s="26" t="s">
        <v>25</v>
      </c>
      <c r="C1" s="26"/>
      <c r="D1" s="26"/>
      <c r="E1" s="26"/>
      <c r="F1" s="26"/>
      <c r="G1" s="26"/>
      <c r="H1" s="26"/>
    </row>
    <row r="2" spans="2:8" ht="18.75" customHeight="1" x14ac:dyDescent="0.2">
      <c r="B2" s="26"/>
      <c r="C2" s="26"/>
      <c r="D2" s="26"/>
      <c r="E2" s="26"/>
      <c r="F2" s="26"/>
      <c r="G2" s="26"/>
      <c r="H2" s="26"/>
    </row>
    <row r="3" spans="2:8" ht="18.75" customHeight="1" x14ac:dyDescent="0.2">
      <c r="B3" s="26"/>
      <c r="C3" s="26"/>
      <c r="D3" s="26"/>
      <c r="E3" s="26"/>
      <c r="F3" s="26"/>
      <c r="G3" s="26"/>
      <c r="H3" s="26"/>
    </row>
    <row r="4" spans="2:8" x14ac:dyDescent="0.2">
      <c r="D4" s="23"/>
      <c r="E4" s="1"/>
      <c r="F4" s="22"/>
      <c r="G4" s="1"/>
      <c r="H4" s="22"/>
    </row>
    <row r="5" spans="2:8" ht="28.5" customHeight="1" x14ac:dyDescent="0.2">
      <c r="B5" s="27" t="s">
        <v>24</v>
      </c>
      <c r="C5" s="28" t="s">
        <v>23</v>
      </c>
      <c r="D5" s="29" t="s">
        <v>22</v>
      </c>
      <c r="E5" s="30" t="s">
        <v>21</v>
      </c>
      <c r="F5" s="31"/>
      <c r="G5" s="31"/>
      <c r="H5" s="32"/>
    </row>
    <row r="6" spans="2:8" ht="39" customHeight="1" x14ac:dyDescent="0.2">
      <c r="B6" s="27"/>
      <c r="C6" s="28"/>
      <c r="D6" s="29"/>
      <c r="E6" s="28" t="s">
        <v>20</v>
      </c>
      <c r="F6" s="28"/>
      <c r="G6" s="28" t="s">
        <v>19</v>
      </c>
      <c r="H6" s="28"/>
    </row>
    <row r="7" spans="2:8" ht="40.5" customHeight="1" x14ac:dyDescent="0.2">
      <c r="B7" s="27"/>
      <c r="C7" s="28"/>
      <c r="D7" s="29"/>
      <c r="E7" s="21" t="s">
        <v>18</v>
      </c>
      <c r="F7" s="20" t="s">
        <v>17</v>
      </c>
      <c r="G7" s="21" t="s">
        <v>18</v>
      </c>
      <c r="H7" s="20" t="s">
        <v>17</v>
      </c>
    </row>
    <row r="8" spans="2:8" s="18" customFormat="1" ht="11.25" x14ac:dyDescent="0.2">
      <c r="B8" s="19" t="s">
        <v>10</v>
      </c>
      <c r="C8" s="19" t="s">
        <v>16</v>
      </c>
      <c r="D8" s="19" t="s">
        <v>15</v>
      </c>
      <c r="E8" s="19" t="s">
        <v>14</v>
      </c>
      <c r="F8" s="19" t="s">
        <v>13</v>
      </c>
      <c r="G8" s="19" t="s">
        <v>12</v>
      </c>
      <c r="H8" s="19" t="s">
        <v>11</v>
      </c>
    </row>
    <row r="9" spans="2:8" s="12" customFormat="1" ht="55.5" customHeight="1" x14ac:dyDescent="0.2">
      <c r="B9" s="17" t="s">
        <v>10</v>
      </c>
      <c r="C9" s="25" t="s">
        <v>26</v>
      </c>
      <c r="D9" s="25"/>
      <c r="E9" s="25"/>
      <c r="F9" s="25"/>
      <c r="G9" s="25"/>
      <c r="H9" s="25"/>
    </row>
    <row r="10" spans="2:8" s="12" customFormat="1" ht="69" x14ac:dyDescent="0.2">
      <c r="B10" s="15" t="s">
        <v>9</v>
      </c>
      <c r="C10" s="14" t="s">
        <v>8</v>
      </c>
      <c r="D10" s="13" t="s">
        <v>0</v>
      </c>
      <c r="E10" s="8"/>
      <c r="F10" s="9"/>
      <c r="G10" s="8"/>
      <c r="H10" s="9"/>
    </row>
    <row r="11" spans="2:8" ht="72" x14ac:dyDescent="0.2">
      <c r="B11" s="11" t="s">
        <v>7</v>
      </c>
      <c r="C11" s="10" t="s">
        <v>27</v>
      </c>
      <c r="D11" s="24" t="s">
        <v>0</v>
      </c>
      <c r="E11" s="16">
        <v>1144.77</v>
      </c>
      <c r="F11" s="7">
        <f>ROUND(E11*1.18,2)</f>
        <v>1350.83</v>
      </c>
      <c r="G11" s="16">
        <v>1193.48</v>
      </c>
      <c r="H11" s="7">
        <f>ROUND(G11*1.18,2)</f>
        <v>1408.31</v>
      </c>
    </row>
    <row r="12" spans="2:8" ht="95.25" customHeight="1" x14ac:dyDescent="0.2">
      <c r="B12" s="11" t="s">
        <v>6</v>
      </c>
      <c r="C12" s="10" t="s">
        <v>29</v>
      </c>
      <c r="D12" s="24" t="s">
        <v>0</v>
      </c>
      <c r="E12" s="16">
        <v>1407.49</v>
      </c>
      <c r="F12" s="7">
        <f>ROUND(E12*1.18,2)</f>
        <v>1660.84</v>
      </c>
      <c r="G12" s="16">
        <v>1467.5</v>
      </c>
      <c r="H12" s="7">
        <f>ROUND(G12*1.18,2)</f>
        <v>1731.65</v>
      </c>
    </row>
    <row r="13" spans="2:8" ht="93.75" x14ac:dyDescent="0.2">
      <c r="B13" s="11" t="s">
        <v>5</v>
      </c>
      <c r="C13" s="10" t="s">
        <v>28</v>
      </c>
      <c r="D13" s="24" t="s">
        <v>0</v>
      </c>
      <c r="E13" s="16">
        <v>1016.65</v>
      </c>
      <c r="F13" s="7">
        <f>ROUND(E13*1.18,2)</f>
        <v>1199.6500000000001</v>
      </c>
      <c r="G13" s="8">
        <f>ROUND(E13*1.045,2)</f>
        <v>1062.4000000000001</v>
      </c>
      <c r="H13" s="7">
        <f>ROUND(G13*1.18,2)</f>
        <v>1253.6300000000001</v>
      </c>
    </row>
    <row r="14" spans="2:8" s="12" customFormat="1" ht="56.25" x14ac:dyDescent="0.2">
      <c r="B14" s="15" t="s">
        <v>4</v>
      </c>
      <c r="C14" s="14" t="s">
        <v>3</v>
      </c>
      <c r="D14" s="13" t="s">
        <v>0</v>
      </c>
      <c r="E14" s="8"/>
      <c r="F14" s="9"/>
      <c r="G14" s="8"/>
      <c r="H14" s="9"/>
    </row>
    <row r="15" spans="2:8" ht="56.25" x14ac:dyDescent="0.2">
      <c r="B15" s="11" t="s">
        <v>2</v>
      </c>
      <c r="C15" s="10" t="s">
        <v>30</v>
      </c>
      <c r="D15" s="24" t="s">
        <v>0</v>
      </c>
      <c r="E15" s="8">
        <v>1104.93</v>
      </c>
      <c r="F15" s="7">
        <f>ROUND(E15*1.18,2)</f>
        <v>1303.82</v>
      </c>
      <c r="G15" s="8">
        <v>1152.44</v>
      </c>
      <c r="H15" s="7">
        <f>ROUND(G15*1.18,2)</f>
        <v>1359.88</v>
      </c>
    </row>
    <row r="16" spans="2:8" ht="37.5" x14ac:dyDescent="0.2">
      <c r="B16" s="11" t="s">
        <v>1</v>
      </c>
      <c r="C16" s="10" t="s">
        <v>31</v>
      </c>
      <c r="D16" s="24" t="s">
        <v>0</v>
      </c>
      <c r="E16" s="8">
        <f>ROUNDDOWN(F16/1.18,2)</f>
        <v>1056.8900000000001</v>
      </c>
      <c r="F16" s="9">
        <v>1247.1400000000001</v>
      </c>
      <c r="G16" s="8">
        <f>ROUNDUP(E16*1.045,2)</f>
        <v>1104.46</v>
      </c>
      <c r="H16" s="7">
        <f>ROUNDDOWN(G16*1.18,2)</f>
        <v>1303.26</v>
      </c>
    </row>
    <row r="29" spans="2:8" s="4" customFormat="1" x14ac:dyDescent="0.2">
      <c r="B29" s="1"/>
      <c r="C29" s="6"/>
      <c r="E29" s="3"/>
      <c r="F29" s="2"/>
      <c r="G29" s="3"/>
      <c r="H29" s="2"/>
    </row>
  </sheetData>
  <mergeCells count="8">
    <mergeCell ref="C9:H9"/>
    <mergeCell ref="B1:H3"/>
    <mergeCell ref="B5:B7"/>
    <mergeCell ref="C5:C7"/>
    <mergeCell ref="D5:D7"/>
    <mergeCell ref="E5:H5"/>
    <mergeCell ref="E6:F6"/>
    <mergeCell ref="G6:H6"/>
  </mergeCells>
  <printOptions horizontalCentered="1"/>
  <pageMargins left="0" right="0" top="0" bottom="0" header="0" footer="0"/>
  <pageSetup paperSize="9" scale="70" orientation="portrait" r:id="rId1"/>
  <headerFooter>
    <oddFooter>&amp;L&amp;"Tahoma,курсив"Путь к файлу:
&amp;Z&amp;F, 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тарифы-2014 (ТЭ) (от 18.07.14)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Редич Елена Алексеевна</dc:creator>
  <cp:lastModifiedBy>Админ</cp:lastModifiedBy>
  <cp:lastPrinted>2014-07-10T06:15:14Z</cp:lastPrinted>
  <dcterms:created xsi:type="dcterms:W3CDTF">2014-01-09T12:56:56Z</dcterms:created>
  <dcterms:modified xsi:type="dcterms:W3CDTF">2014-07-10T06:49:00Z</dcterms:modified>
</cp:coreProperties>
</file>